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lavica_leci_skole_hr/Documents/Desktop/2023/PLAN/PROJEKCIJA PLANA ZA   2024,2025 I 2026.godinu/"/>
    </mc:Choice>
  </mc:AlternateContent>
  <xr:revisionPtr revIDLastSave="261" documentId="8_{7AF410E3-1B58-428E-A8CB-549E8054FE73}" xr6:coauthVersionLast="47" xr6:coauthVersionMax="47" xr10:uidLastSave="{CA4ECDC3-37D6-4A7F-9E15-8019FA5051BF}"/>
  <bookViews>
    <workbookView xWindow="-120" yWindow="-120" windowWidth="29040" windowHeight="15840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G12" i="1"/>
  <c r="I25" i="3"/>
  <c r="J26" i="3"/>
  <c r="I26" i="3"/>
  <c r="J9" i="3"/>
  <c r="J10" i="3"/>
  <c r="J12" i="3"/>
  <c r="I9" i="3"/>
  <c r="I12" i="3"/>
  <c r="I13" i="3"/>
  <c r="I10" i="3"/>
</calcChain>
</file>

<file path=xl/sharedStrings.xml><?xml version="1.0" encoding="utf-8"?>
<sst xmlns="http://schemas.openxmlformats.org/spreadsheetml/2006/main" count="145" uniqueCount="81">
  <si>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</si>
  <si>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</si>
  <si>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</si>
  <si>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</si>
  <si>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</si>
  <si>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</si>
  <si>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</si>
  <si>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</si>
  <si>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</si>
  <si>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</si>
  <si>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</si>
  <si>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</si>
  <si>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</si>
  <si>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</si>
  <si>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</si>
  <si>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</si>
  <si>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</si>
  <si>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</si>
  <si>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</si>
  <si>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</si>
  <si>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</si>
  <si>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</si>
  <si>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</si>
  <si>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</si>
  <si>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</si>
  <si>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</si>
  <si>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</si>
  <si>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</si>
  <si>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</si>
  <si>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</si>
  <si>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</si>
  <si>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</si>
  <si>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</si>
  <si>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</si>
  <si>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</si>
  <si>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</si>
  <si>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</si>
  <si>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</si>
  <si>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</si>
  <si>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</si>
  <si>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</si>
  <si>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</si>
  <si>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</si>
  <si>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</si>
  <si>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</si>
  <si>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</si>
  <si>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PROGRAM xxxx</t>
  </si>
  <si>
    <t>NAZIV PROGRAMA</t>
  </si>
  <si>
    <t>NAZIV AKTIVNOSTI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</si>
  <si>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</si>
  <si>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</si>
  <si>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</si>
  <si>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</si>
  <si>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</si>
  <si>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</si>
  <si>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UKUPAN DONOS VIŠKA / MANJKA IZ PRETHODNE(IH) GODINE***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</si>
  <si>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</si>
  <si>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</si>
  <si>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</si>
  <si>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</si>
  <si>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</si>
  <si>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</si>
  <si>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</si>
  <si>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Ostale pomoći</t>
  </si>
  <si>
    <t>Ostali prihodi za posebne namjene</t>
  </si>
  <si>
    <t>FINANCIJSKI PLAN PRORAČUNSKOG KORISNIKA JEDINICE LOKALNE I PODRUČNE (REGIONALNE) SAMOUPRAVE 
ZA 2023. I PROJEKCIJA ZA 2024. I 2025. GODINU</t>
  </si>
  <si>
    <t>C) PRENESENI VIŠAK ILI PRENESENI MANJAK I VIŠEGODIŠNJI PLAN URAVNOTEŽENJA</t>
  </si>
  <si>
    <t>Naziv</t>
  </si>
  <si>
    <t>Aktivnost A100014</t>
  </si>
  <si>
    <t xml:space="preserve">PROGRAM </t>
  </si>
  <si>
    <t>REDOVNI PROGRAM OŠ</t>
  </si>
  <si>
    <t xml:space="preserve"> A100014</t>
  </si>
  <si>
    <t>5.2. POMOĆI</t>
  </si>
  <si>
    <t>Projekcija 
za 2026</t>
  </si>
  <si>
    <t>FINANCIJSKI PLAN PRORAČUNSKOG KORISNIKA JEDINICE LOKALNE I PODRUČNE (REGIONALNE) SAMOUPRAVE 
ZA 2023. I PROJEKCIJA ZA 2024. 2025.i 2026. GODINU</t>
  </si>
  <si>
    <t>FINANCIJSKI PLAN PRORAČUNSKOG KORISNIKA JEDINICE LOKALNE I PODRUČNE (REGIONALNE) SAMOUPRAVE 
ZA 2023. I PROJEKCIJA ZA 2024.2025.i 2026. GODINU</t>
  </si>
  <si>
    <t>Projekcija 
za 2026.</t>
  </si>
  <si>
    <t>FINANCIJSKI PLAN PRORAČUNSKOG KORISNIKA JEDINICE LOKALNE I PODRUČNE (REGIONALNE) SAMOUPRAVE 
ZA 2023. I PROJEKCIJA ZA 2024. 2025. i 2026. GODINU</t>
  </si>
  <si>
    <t>Plan za 2024.</t>
  </si>
  <si>
    <t>1.2 OPĆI PRIHODI OŠ</t>
  </si>
  <si>
    <t>Rashodi za nabavu proizvedene dugotrajne imovine-knjige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</si>
</sst>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6" fillId="2" borderId="4" xfId="0" applyFont="1" applyFill="1" applyBorder="1" applyAlignment="1">
      <alignment horizontal="left" vertical="center" wrapText="1"/>
    </xf>
    <xf numFmtId="3" fontId="0" fillId="0" borderId="0" xfId="0" applyNumberFormat="1"/>
    <xf numFmtId="0" fontId="0" fillId="2" borderId="0" xfId="0" applyFill="1"/>
    <xf numFmtId="0" fontId="6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6" fillId="2" borderId="6" xfId="0" applyFont="1" applyFill="1" applyBorder="1" applyAlignment="1">
      <alignment horizontal="center" vertical="center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topLeftCell="A7" workbookViewId="0">
      <selection activeCell="N23" sqref="N23"/>
    </sheetView>
  </sheetViews>
  <sheetFormatPr defaultRowHeight="15" x14ac:dyDescent="0.25"/>
  <cols>
    <col min="5" max="5" width="18.5703125" customWidth="1"/>
    <col min="6" max="9" width="18.7109375" customWidth="1"/>
  </cols>
  <sheetData>
    <row r="1" spans="1:10" ht="42" customHeight="1" x14ac:dyDescent="0.25">
      <c r="A1" s="57" t="s">
        <v>75</v>
      </c>
      <c r="B1" s="57"/>
      <c r="C1" s="57"/>
      <c r="D1" s="57"/>
      <c r="E1" s="57"/>
      <c r="F1" s="57"/>
      <c r="G1" s="57"/>
      <c r="H1" s="57"/>
      <c r="I1" s="49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10" ht="15.75" x14ac:dyDescent="0.25">
      <c r="A3" s="57" t="s">
        <v>38</v>
      </c>
      <c r="B3" s="57"/>
      <c r="C3" s="57"/>
      <c r="D3" s="57"/>
      <c r="E3" s="57"/>
      <c r="F3" s="57"/>
      <c r="G3" s="59"/>
      <c r="H3" s="59"/>
      <c r="I3" s="51"/>
    </row>
    <row r="4" spans="1:10" ht="18" x14ac:dyDescent="0.25">
      <c r="A4" s="5"/>
      <c r="B4" s="5"/>
      <c r="C4" s="5"/>
      <c r="D4" s="5"/>
      <c r="E4" s="5"/>
      <c r="F4" s="5"/>
      <c r="G4" s="6"/>
      <c r="H4" s="6"/>
      <c r="I4" s="6"/>
    </row>
    <row r="5" spans="1:10" ht="18" customHeight="1" x14ac:dyDescent="0.25">
      <c r="A5" s="57" t="s">
        <v>53</v>
      </c>
      <c r="B5" s="58"/>
      <c r="C5" s="58"/>
      <c r="D5" s="58"/>
      <c r="E5" s="58"/>
      <c r="F5" s="58"/>
      <c r="G5" s="58"/>
      <c r="H5" s="58"/>
      <c r="I5" s="50"/>
    </row>
    <row r="6" spans="1:10" ht="18" x14ac:dyDescent="0.25">
      <c r="A6" s="1"/>
      <c r="B6" s="2"/>
      <c r="C6" s="2"/>
      <c r="D6" s="2"/>
      <c r="E6" s="7"/>
      <c r="F6" s="8"/>
      <c r="G6" s="8"/>
      <c r="H6" s="42"/>
      <c r="I6" s="42"/>
    </row>
    <row r="7" spans="1:10" ht="25.5" x14ac:dyDescent="0.25">
      <c r="A7" s="32"/>
      <c r="B7" s="33"/>
      <c r="C7" s="33"/>
      <c r="D7" s="34"/>
      <c r="E7" s="35"/>
      <c r="F7" s="4" t="s">
        <v>56</v>
      </c>
      <c r="G7" s="4" t="s">
        <v>57</v>
      </c>
      <c r="H7" s="4" t="s">
        <v>58</v>
      </c>
      <c r="I7" s="4" t="s">
        <v>76</v>
      </c>
    </row>
    <row r="8" spans="1:10" x14ac:dyDescent="0.25">
      <c r="A8" s="60" t="s">
        <v>0</v>
      </c>
      <c r="B8" s="61"/>
      <c r="C8" s="61"/>
      <c r="D8" s="61"/>
      <c r="E8" s="62"/>
      <c r="F8" s="36">
        <v>0</v>
      </c>
      <c r="G8" s="36">
        <v>0</v>
      </c>
      <c r="H8" s="36">
        <v>0</v>
      </c>
      <c r="I8" s="36">
        <v>0</v>
      </c>
    </row>
    <row r="9" spans="1:10" x14ac:dyDescent="0.25">
      <c r="A9" s="63" t="s">
        <v>1</v>
      </c>
      <c r="B9" s="56"/>
      <c r="C9" s="56"/>
      <c r="D9" s="56"/>
      <c r="E9" s="64"/>
      <c r="F9" s="37">
        <v>832181</v>
      </c>
      <c r="G9" s="37">
        <v>809607</v>
      </c>
      <c r="H9" s="37">
        <v>809607</v>
      </c>
      <c r="I9" s="37">
        <v>809607</v>
      </c>
    </row>
    <row r="10" spans="1:10" x14ac:dyDescent="0.25">
      <c r="A10" s="65" t="s">
        <v>2</v>
      </c>
      <c r="B10" s="64"/>
      <c r="C10" s="64"/>
      <c r="D10" s="64"/>
      <c r="E10" s="64"/>
      <c r="F10" s="37">
        <v>0</v>
      </c>
      <c r="G10" s="37">
        <v>0</v>
      </c>
      <c r="H10" s="37">
        <v>0</v>
      </c>
      <c r="I10" s="37">
        <v>0</v>
      </c>
    </row>
    <row r="11" spans="1:10" x14ac:dyDescent="0.25">
      <c r="A11" s="43" t="s">
        <v>3</v>
      </c>
      <c r="B11" s="44"/>
      <c r="C11" s="44"/>
      <c r="D11" s="44"/>
      <c r="E11" s="44"/>
      <c r="F11" s="36">
        <v>0</v>
      </c>
      <c r="G11" s="36">
        <v>0</v>
      </c>
      <c r="H11" s="36">
        <v>0</v>
      </c>
      <c r="I11" s="36">
        <v>0</v>
      </c>
    </row>
    <row r="12" spans="1:10" x14ac:dyDescent="0.25">
      <c r="A12" s="55" t="s">
        <v>4</v>
      </c>
      <c r="B12" s="56"/>
      <c r="C12" s="56"/>
      <c r="D12" s="56"/>
      <c r="E12" s="56"/>
      <c r="F12" s="37">
        <v>831892</v>
      </c>
      <c r="G12" s="37">
        <f>G9-G13</f>
        <v>808307</v>
      </c>
      <c r="H12" s="37">
        <f>H9-H13</f>
        <v>808307</v>
      </c>
      <c r="I12" s="37">
        <f>I9-I13</f>
        <v>808307</v>
      </c>
      <c r="J12" s="46"/>
    </row>
    <row r="13" spans="1:10" x14ac:dyDescent="0.25">
      <c r="A13" s="65" t="s">
        <v>5</v>
      </c>
      <c r="B13" s="64"/>
      <c r="C13" s="64"/>
      <c r="D13" s="64"/>
      <c r="E13" s="64"/>
      <c r="F13" s="37">
        <v>199</v>
      </c>
      <c r="G13" s="37">
        <v>1300</v>
      </c>
      <c r="H13" s="37">
        <v>1300</v>
      </c>
      <c r="I13" s="37">
        <v>1300</v>
      </c>
    </row>
    <row r="14" spans="1:10" x14ac:dyDescent="0.25">
      <c r="A14" s="68" t="s">
        <v>6</v>
      </c>
      <c r="B14" s="61"/>
      <c r="C14" s="61"/>
      <c r="D14" s="61"/>
      <c r="E14" s="61"/>
      <c r="F14" s="38">
        <v>0</v>
      </c>
      <c r="G14" s="38">
        <v>0</v>
      </c>
      <c r="H14" s="38">
        <v>0</v>
      </c>
      <c r="I14" s="38">
        <v>0</v>
      </c>
    </row>
    <row r="15" spans="1:10" ht="18" x14ac:dyDescent="0.25">
      <c r="A15" s="5"/>
      <c r="B15" s="9"/>
      <c r="C15" s="9"/>
      <c r="D15" s="9"/>
      <c r="E15" s="9"/>
      <c r="F15" s="3"/>
      <c r="G15" s="3"/>
      <c r="H15" s="3"/>
      <c r="I15" s="3"/>
    </row>
    <row r="16" spans="1:10" ht="18" customHeight="1" x14ac:dyDescent="0.25">
      <c r="A16" s="57" t="s">
        <v>54</v>
      </c>
      <c r="B16" s="58"/>
      <c r="C16" s="58"/>
      <c r="D16" s="58"/>
      <c r="E16" s="58"/>
      <c r="F16" s="58"/>
      <c r="G16" s="58"/>
      <c r="H16" s="58"/>
      <c r="I16" s="50"/>
    </row>
    <row r="17" spans="1:13" ht="18" x14ac:dyDescent="0.25">
      <c r="A17" s="5"/>
      <c r="B17" s="9"/>
      <c r="C17" s="9"/>
      <c r="D17" s="9"/>
      <c r="E17" s="9"/>
      <c r="F17" s="3"/>
      <c r="G17" s="3"/>
      <c r="H17" s="3"/>
      <c r="I17" s="3"/>
    </row>
    <row r="18" spans="1:13" ht="25.5" x14ac:dyDescent="0.25">
      <c r="A18" s="32"/>
      <c r="B18" s="33"/>
      <c r="C18" s="33"/>
      <c r="D18" s="34"/>
      <c r="E18" s="35"/>
      <c r="F18" s="4" t="s">
        <v>56</v>
      </c>
      <c r="G18" s="4" t="s">
        <v>57</v>
      </c>
      <c r="H18" s="4" t="s">
        <v>58</v>
      </c>
      <c r="I18" s="4" t="s">
        <v>76</v>
      </c>
    </row>
    <row r="19" spans="1:13" ht="15.75" customHeight="1" x14ac:dyDescent="0.25">
      <c r="A19" s="63" t="s">
        <v>8</v>
      </c>
      <c r="B19" s="66"/>
      <c r="C19" s="66"/>
      <c r="D19" s="66"/>
      <c r="E19" s="67"/>
      <c r="F19" s="37">
        <v>0</v>
      </c>
      <c r="G19" s="37">
        <v>0</v>
      </c>
      <c r="H19" s="37">
        <v>0</v>
      </c>
      <c r="I19" s="37">
        <v>0</v>
      </c>
    </row>
    <row r="20" spans="1:13" x14ac:dyDescent="0.25">
      <c r="A20" s="63" t="s">
        <v>9</v>
      </c>
      <c r="B20" s="56"/>
      <c r="C20" s="56"/>
      <c r="D20" s="56"/>
      <c r="E20" s="56"/>
      <c r="F20" s="37">
        <v>0</v>
      </c>
      <c r="G20" s="37">
        <v>0</v>
      </c>
      <c r="H20" s="37">
        <v>0</v>
      </c>
      <c r="I20" s="37">
        <v>0</v>
      </c>
    </row>
    <row r="21" spans="1:13" x14ac:dyDescent="0.25">
      <c r="A21" s="68" t="s">
        <v>10</v>
      </c>
      <c r="B21" s="61"/>
      <c r="C21" s="61"/>
      <c r="D21" s="61"/>
      <c r="E21" s="61"/>
      <c r="F21" s="36">
        <v>0</v>
      </c>
      <c r="G21" s="36">
        <v>0</v>
      </c>
      <c r="H21" s="36">
        <v>0</v>
      </c>
      <c r="I21" s="36">
        <v>0</v>
      </c>
    </row>
    <row r="22" spans="1:13" ht="18" x14ac:dyDescent="0.25">
      <c r="A22" s="26"/>
      <c r="B22" s="9"/>
      <c r="C22" s="9"/>
      <c r="D22" s="9"/>
      <c r="E22" s="9"/>
      <c r="F22" s="3"/>
      <c r="G22" s="3"/>
      <c r="H22" s="3"/>
      <c r="I22" s="3"/>
    </row>
    <row r="23" spans="1:13" ht="18" customHeight="1" x14ac:dyDescent="0.25">
      <c r="A23" s="57" t="s">
        <v>66</v>
      </c>
      <c r="B23" s="58"/>
      <c r="C23" s="58"/>
      <c r="D23" s="58"/>
      <c r="E23" s="58"/>
      <c r="F23" s="58"/>
      <c r="G23" s="58"/>
      <c r="H23" s="58"/>
      <c r="I23" s="50"/>
    </row>
    <row r="24" spans="1:13" ht="18" x14ac:dyDescent="0.25">
      <c r="A24" s="26"/>
      <c r="B24" s="9"/>
      <c r="C24" s="9"/>
      <c r="D24" s="9"/>
      <c r="E24" s="9"/>
      <c r="F24" s="3"/>
      <c r="G24" s="3"/>
      <c r="H24" s="3"/>
      <c r="I24" s="3"/>
    </row>
    <row r="25" spans="1:13" ht="25.5" x14ac:dyDescent="0.25">
      <c r="A25" s="32"/>
      <c r="B25" s="33"/>
      <c r="C25" s="33"/>
      <c r="D25" s="34"/>
      <c r="E25" s="35"/>
      <c r="F25" s="4" t="s">
        <v>56</v>
      </c>
      <c r="G25" s="4" t="s">
        <v>57</v>
      </c>
      <c r="H25" s="4" t="s">
        <v>58</v>
      </c>
      <c r="I25" s="4" t="s">
        <v>76</v>
      </c>
    </row>
    <row r="26" spans="1:13" ht="20.25" customHeight="1" x14ac:dyDescent="0.25">
      <c r="A26" s="69" t="s">
        <v>55</v>
      </c>
      <c r="B26" s="70"/>
      <c r="C26" s="70"/>
      <c r="D26" s="70"/>
      <c r="E26" s="71"/>
      <c r="F26" s="39">
        <v>0</v>
      </c>
      <c r="G26" s="39">
        <v>0</v>
      </c>
      <c r="H26" s="40">
        <v>0</v>
      </c>
      <c r="I26" s="40">
        <v>0</v>
      </c>
      <c r="M26" s="46"/>
    </row>
    <row r="27" spans="1:13" ht="30" customHeight="1" x14ac:dyDescent="0.25">
      <c r="A27" s="72" t="s">
        <v>7</v>
      </c>
      <c r="B27" s="73"/>
      <c r="C27" s="73"/>
      <c r="D27" s="73"/>
      <c r="E27" s="74"/>
      <c r="F27" s="41">
        <v>0</v>
      </c>
      <c r="G27" s="41">
        <v>0</v>
      </c>
      <c r="H27" s="38">
        <v>0</v>
      </c>
      <c r="I27" s="38">
        <v>0</v>
      </c>
    </row>
    <row r="30" spans="1:13" x14ac:dyDescent="0.25">
      <c r="A30" s="55" t="s">
        <v>11</v>
      </c>
      <c r="B30" s="56"/>
      <c r="C30" s="56"/>
      <c r="D30" s="56"/>
      <c r="E30" s="56"/>
      <c r="F30" s="37">
        <v>0</v>
      </c>
      <c r="G30" s="37">
        <v>0</v>
      </c>
      <c r="H30" s="37">
        <v>0</v>
      </c>
      <c r="I30" s="37">
        <v>0</v>
      </c>
    </row>
    <row r="31" spans="1:13" ht="11.25" customHeight="1" x14ac:dyDescent="0.25">
      <c r="A31" s="21"/>
      <c r="B31" s="22"/>
      <c r="C31" s="22"/>
      <c r="D31" s="22"/>
      <c r="E31" s="22"/>
      <c r="F31" s="23"/>
      <c r="G31" s="23"/>
      <c r="H31" s="23"/>
      <c r="I31" s="23"/>
    </row>
    <row r="32" spans="1:13" ht="8.25" customHeight="1" x14ac:dyDescent="0.25"/>
    <row r="33" ht="8.25" customHeight="1" x14ac:dyDescent="0.25"/>
  </sheetData>
  <mergeCells count="17">
    <mergeCell ref="A23:H23"/>
    <mergeCell ref="A30:E30"/>
    <mergeCell ref="A26:E26"/>
    <mergeCell ref="A27:E27"/>
    <mergeCell ref="A19:E19"/>
    <mergeCell ref="A20:E20"/>
    <mergeCell ref="A21:E21"/>
    <mergeCell ref="A13:E13"/>
    <mergeCell ref="A14:E14"/>
    <mergeCell ref="A12:E12"/>
    <mergeCell ref="A5:H5"/>
    <mergeCell ref="A16:H16"/>
    <mergeCell ref="A1:H1"/>
    <mergeCell ref="A3:H3"/>
    <mergeCell ref="A8:E8"/>
    <mergeCell ref="A9:E9"/>
    <mergeCell ref="A10:E10"/>
  </mergeCell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8"/>
  <sheetViews>
    <sheetView topLeftCell="A7" workbookViewId="0">
      <selection activeCell="E27" sqref="E27"/>
    </sheetView>
  </sheetViews>
  <sheetFormatPr defaultRowHeight="15" x14ac:dyDescent="0.25"/>
  <cols>
    <col min="1" max="1" width="5.140625" customWidth="1"/>
    <col min="2" max="2" width="8.42578125" bestFit="1" customWidth="1"/>
    <col min="3" max="3" width="5.42578125" bestFit="1" customWidth="1"/>
    <col min="4" max="4" width="25.28515625" customWidth="1"/>
    <col min="5" max="8" width="18.7109375" customWidth="1"/>
    <col min="9" max="9" width="15.140625" hidden="1" customWidth="1"/>
    <col min="10" max="10" width="0" hidden="1" customWidth="1"/>
  </cols>
  <sheetData>
    <row r="1" spans="1:12" ht="42" customHeight="1" x14ac:dyDescent="0.25">
      <c r="A1" s="57" t="s">
        <v>74</v>
      </c>
      <c r="B1" s="57"/>
      <c r="C1" s="57"/>
      <c r="D1" s="57"/>
      <c r="E1" s="57"/>
      <c r="F1" s="57"/>
      <c r="G1" s="57"/>
      <c r="H1" s="49"/>
    </row>
    <row r="2" spans="1:12" ht="18" customHeight="1" x14ac:dyDescent="0.25">
      <c r="A2" s="5"/>
      <c r="B2" s="5"/>
      <c r="C2" s="5"/>
      <c r="D2" s="5"/>
      <c r="E2" s="5"/>
      <c r="F2" s="5"/>
      <c r="G2" s="5"/>
      <c r="H2" s="5"/>
    </row>
    <row r="3" spans="1:12" ht="15.75" x14ac:dyDescent="0.25">
      <c r="A3" s="57" t="s">
        <v>38</v>
      </c>
      <c r="B3" s="57"/>
      <c r="C3" s="57"/>
      <c r="D3" s="57"/>
      <c r="E3" s="57"/>
      <c r="F3" s="59"/>
      <c r="G3" s="59"/>
      <c r="H3" s="51"/>
    </row>
    <row r="4" spans="1:12" ht="18" x14ac:dyDescent="0.25">
      <c r="A4" s="5"/>
      <c r="B4" s="5"/>
      <c r="C4" s="5"/>
      <c r="D4" s="5"/>
      <c r="E4" s="5"/>
      <c r="F4" s="6"/>
      <c r="G4" s="6"/>
      <c r="H4" s="6"/>
    </row>
    <row r="5" spans="1:12" ht="18" customHeight="1" x14ac:dyDescent="0.25">
      <c r="A5" s="57" t="s">
        <v>13</v>
      </c>
      <c r="B5" s="58"/>
      <c r="C5" s="58"/>
      <c r="D5" s="58"/>
      <c r="E5" s="58"/>
      <c r="F5" s="58"/>
      <c r="G5" s="58"/>
      <c r="H5" s="50"/>
    </row>
    <row r="6" spans="1:12" ht="15.75" x14ac:dyDescent="0.25">
      <c r="A6" s="57" t="s">
        <v>1</v>
      </c>
      <c r="B6" s="57"/>
      <c r="C6" s="57"/>
      <c r="D6" s="57"/>
      <c r="E6" s="57"/>
      <c r="F6" s="57"/>
      <c r="G6" s="57"/>
      <c r="H6" s="52"/>
    </row>
    <row r="7" spans="1:12" ht="25.5" x14ac:dyDescent="0.25">
      <c r="A7" s="25" t="s">
        <v>14</v>
      </c>
      <c r="B7" s="24" t="s">
        <v>15</v>
      </c>
      <c r="C7" s="24" t="s">
        <v>16</v>
      </c>
      <c r="D7" s="24" t="s">
        <v>12</v>
      </c>
      <c r="E7" s="25" t="s">
        <v>56</v>
      </c>
      <c r="F7" s="25" t="s">
        <v>57</v>
      </c>
      <c r="G7" s="25" t="s">
        <v>58</v>
      </c>
      <c r="H7" s="25" t="s">
        <v>73</v>
      </c>
    </row>
    <row r="8" spans="1:12" ht="15.75" customHeight="1" x14ac:dyDescent="0.25">
      <c r="A8" s="13">
        <v>6</v>
      </c>
      <c r="B8" s="13"/>
      <c r="C8" s="13"/>
      <c r="D8" s="13" t="s">
        <v>17</v>
      </c>
      <c r="E8" s="11">
        <v>832190.74</v>
      </c>
      <c r="F8" s="11">
        <v>809607</v>
      </c>
      <c r="G8" s="11">
        <v>809607</v>
      </c>
      <c r="H8" s="11">
        <v>809607</v>
      </c>
      <c r="L8" s="46"/>
    </row>
    <row r="9" spans="1:12" ht="38.25" x14ac:dyDescent="0.25">
      <c r="A9" s="13"/>
      <c r="B9" s="17">
        <v>63</v>
      </c>
      <c r="C9" s="17"/>
      <c r="D9" s="17" t="s">
        <v>60</v>
      </c>
      <c r="E9" s="11">
        <v>753222</v>
      </c>
      <c r="F9" s="11">
        <v>753799</v>
      </c>
      <c r="G9" s="11">
        <v>753799</v>
      </c>
      <c r="H9" s="11">
        <v>753799</v>
      </c>
      <c r="I9">
        <f>20988.75+727809+3224.68+1200</f>
        <v>753222.43</v>
      </c>
      <c r="J9">
        <f>20988.75+727810+3800+1200</f>
        <v>753798.75</v>
      </c>
      <c r="K9" s="46"/>
      <c r="L9" s="46"/>
    </row>
    <row r="10" spans="1:12" x14ac:dyDescent="0.25">
      <c r="A10" s="14"/>
      <c r="B10" s="14"/>
      <c r="C10" s="15">
        <v>52</v>
      </c>
      <c r="D10" s="15" t="s">
        <v>63</v>
      </c>
      <c r="E10" s="11">
        <v>31195</v>
      </c>
      <c r="F10" s="11">
        <v>25988.75</v>
      </c>
      <c r="G10" s="11">
        <v>25988.75</v>
      </c>
      <c r="H10" s="11">
        <v>25988.75</v>
      </c>
      <c r="I10">
        <f>1200+3224.68+20988.75+5782</f>
        <v>31195.43</v>
      </c>
      <c r="J10">
        <f>1200+3800+20988.75</f>
        <v>25988.75</v>
      </c>
    </row>
    <row r="11" spans="1:12" x14ac:dyDescent="0.25">
      <c r="A11" s="14"/>
      <c r="B11" s="29">
        <v>65</v>
      </c>
      <c r="C11" s="15"/>
      <c r="D11" s="15"/>
      <c r="E11" s="11"/>
      <c r="F11" s="11"/>
      <c r="G11" s="11"/>
      <c r="H11" s="11"/>
    </row>
    <row r="12" spans="1:12" ht="38.25" x14ac:dyDescent="0.25">
      <c r="A12" s="14"/>
      <c r="B12" s="14">
        <v>67</v>
      </c>
      <c r="C12" s="15"/>
      <c r="D12" s="17" t="s">
        <v>62</v>
      </c>
      <c r="E12" s="11">
        <v>71125.539999999994</v>
      </c>
      <c r="F12" s="11">
        <v>52676.5</v>
      </c>
      <c r="G12" s="11">
        <v>52676.5</v>
      </c>
      <c r="H12" s="11">
        <v>52676.5</v>
      </c>
      <c r="I12">
        <f>5782+24917+25909.54+14517</f>
        <v>71125.540000000008</v>
      </c>
      <c r="J12">
        <f>25664.5+12495+14517</f>
        <v>52676.5</v>
      </c>
      <c r="K12" s="46"/>
      <c r="L12" s="46"/>
    </row>
    <row r="13" spans="1:12" ht="25.5" x14ac:dyDescent="0.25">
      <c r="A13" s="14"/>
      <c r="B13" s="14"/>
      <c r="C13" s="15">
        <v>43</v>
      </c>
      <c r="D13" s="19" t="s">
        <v>64</v>
      </c>
      <c r="E13" s="11">
        <v>7682.77</v>
      </c>
      <c r="F13" s="11">
        <v>3132</v>
      </c>
      <c r="G13" s="11">
        <v>3132</v>
      </c>
      <c r="H13" s="11">
        <v>3132</v>
      </c>
      <c r="I13">
        <f>1327+1000+332+5023.77</f>
        <v>7682.77</v>
      </c>
      <c r="L13" s="46"/>
    </row>
    <row r="14" spans="1:12" ht="25.5" x14ac:dyDescent="0.25">
      <c r="A14" s="16">
        <v>7</v>
      </c>
      <c r="B14" s="16"/>
      <c r="C14" s="16"/>
      <c r="D14" s="27" t="s">
        <v>19</v>
      </c>
      <c r="E14" s="11">
        <v>0</v>
      </c>
      <c r="F14" s="11">
        <v>0</v>
      </c>
      <c r="G14" s="11">
        <v>0</v>
      </c>
      <c r="H14" s="11">
        <v>0</v>
      </c>
    </row>
    <row r="15" spans="1:12" ht="38.25" x14ac:dyDescent="0.25">
      <c r="A15" s="17"/>
      <c r="B15" s="17">
        <v>72</v>
      </c>
      <c r="C15" s="17"/>
      <c r="D15" s="28" t="s">
        <v>59</v>
      </c>
      <c r="E15" s="11">
        <v>0</v>
      </c>
      <c r="F15" s="11">
        <v>0</v>
      </c>
      <c r="G15" s="11">
        <v>0</v>
      </c>
      <c r="H15" s="11">
        <v>0</v>
      </c>
      <c r="L15" s="46"/>
    </row>
    <row r="16" spans="1:12" x14ac:dyDescent="0.25">
      <c r="A16" s="17"/>
      <c r="B16" s="17"/>
      <c r="C16" s="15">
        <v>11</v>
      </c>
      <c r="D16" s="15" t="s">
        <v>18</v>
      </c>
      <c r="E16" s="11">
        <v>160</v>
      </c>
      <c r="F16" s="11">
        <v>0</v>
      </c>
      <c r="G16" s="11">
        <v>0</v>
      </c>
      <c r="H16" s="11">
        <v>0</v>
      </c>
      <c r="I16" s="46"/>
      <c r="J16" s="46"/>
    </row>
    <row r="17" spans="1:12" ht="15.75" x14ac:dyDescent="0.25">
      <c r="A17" s="75" t="s">
        <v>20</v>
      </c>
      <c r="B17" s="76"/>
      <c r="C17" s="76"/>
      <c r="D17" s="76"/>
      <c r="E17" s="76"/>
      <c r="F17" s="76"/>
      <c r="G17" s="76"/>
      <c r="H17" s="53"/>
      <c r="I17" s="46"/>
    </row>
    <row r="18" spans="1:12" ht="25.5" x14ac:dyDescent="0.25">
      <c r="A18" s="4" t="s">
        <v>14</v>
      </c>
      <c r="B18" s="48" t="s">
        <v>15</v>
      </c>
      <c r="C18" s="48" t="s">
        <v>16</v>
      </c>
      <c r="D18" s="48" t="s">
        <v>21</v>
      </c>
      <c r="E18" s="4" t="s">
        <v>56</v>
      </c>
      <c r="F18" s="4" t="s">
        <v>57</v>
      </c>
      <c r="G18" s="4" t="s">
        <v>58</v>
      </c>
      <c r="H18" s="25" t="s">
        <v>73</v>
      </c>
    </row>
    <row r="19" spans="1:12" ht="15.75" customHeight="1" x14ac:dyDescent="0.25">
      <c r="A19" s="13">
        <v>3</v>
      </c>
      <c r="B19" s="13"/>
      <c r="C19" s="13"/>
      <c r="D19" s="13" t="s">
        <v>22</v>
      </c>
      <c r="E19" s="11">
        <v>832181</v>
      </c>
      <c r="F19" s="11">
        <v>809607</v>
      </c>
      <c r="G19" s="11">
        <v>809607</v>
      </c>
      <c r="H19" s="11">
        <v>809607</v>
      </c>
    </row>
    <row r="20" spans="1:12" ht="15.75" customHeight="1" x14ac:dyDescent="0.25">
      <c r="A20" s="13"/>
      <c r="B20" s="17">
        <v>31</v>
      </c>
      <c r="C20" s="17"/>
      <c r="D20" s="17" t="s">
        <v>23</v>
      </c>
      <c r="E20" s="11">
        <v>608549</v>
      </c>
      <c r="F20" s="11">
        <v>608549</v>
      </c>
      <c r="G20" s="11">
        <v>608549</v>
      </c>
      <c r="H20" s="11">
        <v>608549</v>
      </c>
      <c r="L20" s="46"/>
    </row>
    <row r="21" spans="1:12" x14ac:dyDescent="0.25">
      <c r="A21" s="14"/>
      <c r="B21" s="14"/>
      <c r="C21" s="15">
        <v>11</v>
      </c>
      <c r="D21" s="15" t="s">
        <v>18</v>
      </c>
      <c r="E21" s="11"/>
      <c r="F21" s="11"/>
      <c r="G21" s="11"/>
      <c r="H21" s="11"/>
      <c r="K21" s="46"/>
    </row>
    <row r="22" spans="1:12" x14ac:dyDescent="0.25">
      <c r="A22" s="14"/>
      <c r="B22" s="14">
        <v>32</v>
      </c>
      <c r="C22" s="15"/>
      <c r="D22" s="14" t="s">
        <v>41</v>
      </c>
      <c r="E22" s="11">
        <v>222333</v>
      </c>
      <c r="F22" s="11">
        <v>199758</v>
      </c>
      <c r="G22" s="11">
        <v>199758</v>
      </c>
      <c r="H22" s="11">
        <v>199758</v>
      </c>
    </row>
    <row r="23" spans="1:12" x14ac:dyDescent="0.25">
      <c r="A23" s="14"/>
      <c r="B23" s="14"/>
      <c r="C23" s="15">
        <v>11</v>
      </c>
      <c r="D23" s="15" t="s">
        <v>18</v>
      </c>
      <c r="E23" s="11">
        <v>160</v>
      </c>
      <c r="F23" s="11">
        <v>0</v>
      </c>
      <c r="G23" s="11">
        <v>0</v>
      </c>
      <c r="H23" s="11">
        <v>0</v>
      </c>
    </row>
    <row r="24" spans="1:12" x14ac:dyDescent="0.25">
      <c r="A24" s="14"/>
      <c r="B24" s="29" t="s">
        <v>61</v>
      </c>
      <c r="C24" s="15"/>
      <c r="D24" s="15"/>
      <c r="E24" s="11"/>
      <c r="F24" s="11"/>
      <c r="G24" s="11"/>
      <c r="H24" s="11"/>
    </row>
    <row r="25" spans="1:12" ht="25.5" x14ac:dyDescent="0.25">
      <c r="A25" s="16">
        <v>4</v>
      </c>
      <c r="B25" s="16"/>
      <c r="C25" s="16"/>
      <c r="D25" s="27" t="s">
        <v>24</v>
      </c>
      <c r="E25" s="11">
        <v>1299</v>
      </c>
      <c r="F25" s="11">
        <v>1300</v>
      </c>
      <c r="G25" s="11">
        <v>1300</v>
      </c>
      <c r="H25" s="11">
        <v>1300</v>
      </c>
      <c r="I25" s="46">
        <f>F19-F20-F25</f>
        <v>199758</v>
      </c>
    </row>
    <row r="26" spans="1:12" ht="33" customHeight="1" x14ac:dyDescent="0.25">
      <c r="A26" s="17"/>
      <c r="B26" s="17">
        <v>41</v>
      </c>
      <c r="C26" s="17"/>
      <c r="D26" s="28" t="s">
        <v>25</v>
      </c>
      <c r="E26" s="11">
        <v>1299</v>
      </c>
      <c r="F26" s="11">
        <v>1300</v>
      </c>
      <c r="G26" s="11">
        <v>1300</v>
      </c>
      <c r="H26" s="11">
        <v>1300</v>
      </c>
      <c r="I26" s="46">
        <f>E19-E20-E25</f>
        <v>222333</v>
      </c>
      <c r="J26" s="46">
        <f>F19-F20-F25</f>
        <v>199758</v>
      </c>
      <c r="K26" s="46"/>
    </row>
    <row r="27" spans="1:12" x14ac:dyDescent="0.25">
      <c r="A27" s="17"/>
      <c r="B27" s="17"/>
      <c r="C27" s="15">
        <v>11</v>
      </c>
      <c r="D27" s="15" t="s">
        <v>18</v>
      </c>
      <c r="E27" s="11">
        <v>0</v>
      </c>
      <c r="F27" s="11">
        <v>0</v>
      </c>
      <c r="G27" s="11">
        <v>0</v>
      </c>
      <c r="H27" s="11">
        <v>0</v>
      </c>
    </row>
    <row r="28" spans="1:12" x14ac:dyDescent="0.25">
      <c r="A28" s="47"/>
      <c r="B28" s="47"/>
      <c r="C28" s="47"/>
      <c r="D28" s="47"/>
      <c r="E28" s="47"/>
      <c r="F28" s="47"/>
      <c r="G28" s="47"/>
      <c r="H28" s="47"/>
    </row>
  </sheetData>
  <mergeCells count="5">
    <mergeCell ref="A6:G6"/>
    <mergeCell ref="A17:G17"/>
    <mergeCell ref="A1:G1"/>
    <mergeCell ref="A3:G3"/>
    <mergeCell ref="A5:G5"/>
  </mergeCells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5"/>
  <sheetViews>
    <sheetView workbookViewId="0">
      <selection activeCell="J21" sqref="J21"/>
    </sheetView>
  </sheetViews>
  <sheetFormatPr defaultRowHeight="15" x14ac:dyDescent="0.25"/>
  <cols>
    <col min="1" max="1" width="37.7109375" customWidth="1"/>
    <col min="2" max="5" width="18.7109375" customWidth="1"/>
  </cols>
  <sheetData>
    <row r="1" spans="1:5" ht="42" customHeight="1" x14ac:dyDescent="0.25">
      <c r="A1" s="57" t="s">
        <v>77</v>
      </c>
      <c r="B1" s="57"/>
      <c r="C1" s="57"/>
      <c r="D1" s="57"/>
      <c r="E1" s="49"/>
    </row>
    <row r="2" spans="1:5" ht="18" customHeight="1" x14ac:dyDescent="0.25">
      <c r="A2" s="5"/>
      <c r="B2" s="5"/>
      <c r="C2" s="5"/>
      <c r="D2" s="5"/>
      <c r="E2" s="5"/>
    </row>
    <row r="3" spans="1:5" ht="15.75" x14ac:dyDescent="0.25">
      <c r="A3" s="57" t="s">
        <v>38</v>
      </c>
      <c r="B3" s="57"/>
      <c r="C3" s="59"/>
      <c r="D3" s="59"/>
      <c r="E3" s="51"/>
    </row>
    <row r="4" spans="1:5" ht="18" x14ac:dyDescent="0.25">
      <c r="A4" s="5"/>
      <c r="B4" s="5"/>
      <c r="C4" s="6"/>
      <c r="D4" s="6"/>
      <c r="E4" s="6"/>
    </row>
    <row r="5" spans="1:5" ht="18" customHeight="1" x14ac:dyDescent="0.25">
      <c r="A5" s="57" t="s">
        <v>13</v>
      </c>
      <c r="B5" s="58"/>
      <c r="C5" s="58"/>
      <c r="D5" s="58"/>
      <c r="E5" s="50"/>
    </row>
    <row r="6" spans="1:5" ht="18" x14ac:dyDescent="0.25">
      <c r="A6" s="5"/>
      <c r="B6" s="5"/>
      <c r="C6" s="6"/>
      <c r="D6" s="6"/>
      <c r="E6" s="6"/>
    </row>
    <row r="7" spans="1:5" ht="15.75" x14ac:dyDescent="0.25">
      <c r="A7" s="57" t="s">
        <v>26</v>
      </c>
      <c r="B7" s="77"/>
      <c r="C7" s="77"/>
      <c r="D7" s="77"/>
      <c r="E7" s="52"/>
    </row>
    <row r="8" spans="1:5" ht="18" x14ac:dyDescent="0.25">
      <c r="A8" s="5"/>
      <c r="B8" s="5"/>
      <c r="C8" s="6"/>
      <c r="D8" s="6"/>
      <c r="E8" s="6"/>
    </row>
    <row r="9" spans="1:5" ht="25.5" x14ac:dyDescent="0.25">
      <c r="A9" s="25" t="s">
        <v>27</v>
      </c>
      <c r="B9" s="25" t="s">
        <v>56</v>
      </c>
      <c r="C9" s="25" t="s">
        <v>57</v>
      </c>
      <c r="D9" s="25" t="s">
        <v>58</v>
      </c>
      <c r="E9" s="25" t="s">
        <v>76</v>
      </c>
    </row>
    <row r="10" spans="1:5" ht="15.75" customHeight="1" x14ac:dyDescent="0.25">
      <c r="A10" s="13" t="s">
        <v>28</v>
      </c>
      <c r="B10" s="11">
        <v>832191</v>
      </c>
      <c r="C10" s="11">
        <v>809607</v>
      </c>
      <c r="D10" s="11">
        <v>809607</v>
      </c>
      <c r="E10" s="11">
        <v>809607</v>
      </c>
    </row>
    <row r="11" spans="1:5" ht="15.75" customHeight="1" x14ac:dyDescent="0.25">
      <c r="A11" s="13" t="s">
        <v>29</v>
      </c>
      <c r="B11" s="11">
        <v>832191</v>
      </c>
      <c r="C11" s="11">
        <v>809607</v>
      </c>
      <c r="D11" s="11">
        <v>809607</v>
      </c>
      <c r="E11" s="11">
        <v>809607</v>
      </c>
    </row>
    <row r="12" spans="1:5" ht="25.5" x14ac:dyDescent="0.25">
      <c r="A12" s="19" t="s">
        <v>30</v>
      </c>
      <c r="B12" s="11">
        <v>832191</v>
      </c>
      <c r="C12" s="11">
        <v>809607</v>
      </c>
      <c r="D12" s="11">
        <v>809607</v>
      </c>
      <c r="E12" s="11">
        <v>809607</v>
      </c>
    </row>
    <row r="13" spans="1:5" x14ac:dyDescent="0.25">
      <c r="A13" s="18" t="s">
        <v>31</v>
      </c>
      <c r="B13" s="11">
        <v>0</v>
      </c>
      <c r="C13" s="11">
        <v>0</v>
      </c>
      <c r="D13" s="11">
        <v>0</v>
      </c>
      <c r="E13" s="11"/>
    </row>
    <row r="14" spans="1:5" x14ac:dyDescent="0.25">
      <c r="A14" s="13" t="s">
        <v>32</v>
      </c>
      <c r="B14" s="11">
        <v>0</v>
      </c>
      <c r="C14" s="11">
        <v>0</v>
      </c>
      <c r="D14" s="11">
        <v>0</v>
      </c>
      <c r="E14" s="11">
        <v>0</v>
      </c>
    </row>
    <row r="15" spans="1:5" ht="25.5" x14ac:dyDescent="0.25">
      <c r="A15" s="20" t="s">
        <v>33</v>
      </c>
      <c r="B15" s="11">
        <v>0</v>
      </c>
      <c r="C15" s="11">
        <v>0</v>
      </c>
      <c r="D15" s="11">
        <v>0</v>
      </c>
      <c r="E15" s="11">
        <v>0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4"/>
  <sheetViews>
    <sheetView workbookViewId="0">
      <selection activeCell="M10" sqref="M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8" width="25.28515625" customWidth="1"/>
  </cols>
  <sheetData>
    <row r="1" spans="1:8" ht="42" customHeight="1" x14ac:dyDescent="0.25">
      <c r="A1" s="57" t="s">
        <v>74</v>
      </c>
      <c r="B1" s="57"/>
      <c r="C1" s="57"/>
      <c r="D1" s="57"/>
      <c r="E1" s="57"/>
      <c r="F1" s="57"/>
      <c r="G1" s="57"/>
      <c r="H1" s="57"/>
    </row>
    <row r="2" spans="1:8" ht="18" customHeight="1" x14ac:dyDescent="0.25">
      <c r="A2" s="5"/>
      <c r="B2" s="5"/>
      <c r="C2" s="5"/>
      <c r="D2" s="5"/>
      <c r="E2" s="5"/>
      <c r="F2" s="5"/>
      <c r="G2" s="5"/>
      <c r="H2" s="5"/>
    </row>
    <row r="3" spans="1:8" ht="15.75" x14ac:dyDescent="0.25">
      <c r="A3" s="57" t="s">
        <v>38</v>
      </c>
      <c r="B3" s="57"/>
      <c r="C3" s="57"/>
      <c r="D3" s="57"/>
      <c r="E3" s="57"/>
      <c r="F3" s="57"/>
      <c r="G3" s="59"/>
      <c r="H3" s="59"/>
    </row>
    <row r="4" spans="1:8" ht="18" x14ac:dyDescent="0.25">
      <c r="A4" s="5"/>
      <c r="B4" s="5"/>
      <c r="C4" s="5"/>
      <c r="D4" s="5"/>
      <c r="E4" s="5"/>
      <c r="F4" s="5"/>
      <c r="G4" s="6"/>
      <c r="H4" s="6"/>
    </row>
    <row r="5" spans="1:8" ht="18" customHeight="1" x14ac:dyDescent="0.25">
      <c r="A5" s="57" t="s">
        <v>34</v>
      </c>
      <c r="B5" s="58"/>
      <c r="C5" s="58"/>
      <c r="D5" s="58"/>
      <c r="E5" s="58"/>
      <c r="F5" s="58"/>
      <c r="G5" s="58"/>
      <c r="H5" s="58"/>
    </row>
    <row r="6" spans="1:8" ht="18" x14ac:dyDescent="0.25">
      <c r="A6" s="5"/>
      <c r="B6" s="5"/>
      <c r="C6" s="5"/>
      <c r="D6" s="5"/>
      <c r="E6" s="5"/>
      <c r="F6" s="5"/>
      <c r="G6" s="6"/>
      <c r="H6" s="6"/>
    </row>
    <row r="7" spans="1:8" ht="25.5" x14ac:dyDescent="0.25">
      <c r="A7" s="25" t="s">
        <v>14</v>
      </c>
      <c r="B7" s="24" t="s">
        <v>15</v>
      </c>
      <c r="C7" s="24" t="s">
        <v>16</v>
      </c>
      <c r="D7" s="24" t="s">
        <v>67</v>
      </c>
      <c r="E7" s="25">
        <v>2023</v>
      </c>
      <c r="F7" s="25" t="s">
        <v>78</v>
      </c>
      <c r="G7" s="25" t="s">
        <v>58</v>
      </c>
      <c r="H7" s="25" t="s">
        <v>76</v>
      </c>
    </row>
    <row r="8" spans="1:8" ht="25.5" x14ac:dyDescent="0.25">
      <c r="A8" s="13">
        <v>8</v>
      </c>
      <c r="B8" s="13"/>
      <c r="C8" s="13"/>
      <c r="D8" s="13" t="s">
        <v>35</v>
      </c>
      <c r="E8" s="11">
        <v>0</v>
      </c>
      <c r="F8" s="11">
        <v>0</v>
      </c>
      <c r="G8" s="11">
        <v>0</v>
      </c>
      <c r="H8" s="11">
        <v>0</v>
      </c>
    </row>
    <row r="9" spans="1:8" x14ac:dyDescent="0.25">
      <c r="A9" s="13"/>
      <c r="B9" s="17">
        <v>84</v>
      </c>
      <c r="C9" s="17"/>
      <c r="D9" s="17" t="s">
        <v>42</v>
      </c>
      <c r="E9" s="11">
        <v>0</v>
      </c>
      <c r="F9" s="11">
        <v>0</v>
      </c>
      <c r="G9" s="11">
        <v>0</v>
      </c>
      <c r="H9" s="11">
        <v>0</v>
      </c>
    </row>
    <row r="10" spans="1:8" ht="25.5" x14ac:dyDescent="0.25">
      <c r="A10" s="14"/>
      <c r="B10" s="14"/>
      <c r="C10" s="15">
        <v>81</v>
      </c>
      <c r="D10" s="19" t="s">
        <v>43</v>
      </c>
      <c r="E10" s="11">
        <v>0</v>
      </c>
      <c r="F10" s="11"/>
      <c r="G10" s="11">
        <v>0</v>
      </c>
      <c r="H10" s="11"/>
    </row>
    <row r="11" spans="1:8" ht="25.5" x14ac:dyDescent="0.25">
      <c r="A11" s="16">
        <v>5</v>
      </c>
      <c r="B11" s="16"/>
      <c r="C11" s="16"/>
      <c r="D11" s="27" t="s">
        <v>36</v>
      </c>
      <c r="E11" s="11">
        <v>0</v>
      </c>
      <c r="F11" s="11">
        <v>0</v>
      </c>
      <c r="G11" s="11">
        <v>0</v>
      </c>
      <c r="H11" s="11"/>
    </row>
    <row r="12" spans="1:8" ht="25.5" x14ac:dyDescent="0.25">
      <c r="A12" s="17"/>
      <c r="B12" s="17">
        <v>54</v>
      </c>
      <c r="C12" s="17"/>
      <c r="D12" s="28" t="s">
        <v>44</v>
      </c>
      <c r="E12" s="11">
        <v>0</v>
      </c>
      <c r="F12" s="11">
        <v>0</v>
      </c>
      <c r="G12" s="11">
        <v>0</v>
      </c>
      <c r="H12" s="12">
        <v>0</v>
      </c>
    </row>
    <row r="13" spans="1:8" x14ac:dyDescent="0.25">
      <c r="A13" s="17"/>
      <c r="B13" s="17"/>
      <c r="C13" s="15">
        <v>11</v>
      </c>
      <c r="D13" s="15" t="s">
        <v>18</v>
      </c>
      <c r="E13" s="11">
        <v>0</v>
      </c>
      <c r="F13" s="11">
        <v>0</v>
      </c>
      <c r="G13" s="11">
        <v>0</v>
      </c>
      <c r="H13" s="12">
        <v>0</v>
      </c>
    </row>
    <row r="14" spans="1:8" x14ac:dyDescent="0.25">
      <c r="A14" s="17"/>
      <c r="B14" s="17"/>
      <c r="C14" s="15">
        <v>31</v>
      </c>
      <c r="D14" s="15" t="s">
        <v>45</v>
      </c>
      <c r="E14" s="11">
        <v>2327</v>
      </c>
      <c r="F14" s="11">
        <v>2800</v>
      </c>
      <c r="G14" s="11">
        <v>2800</v>
      </c>
      <c r="H14" s="12">
        <v>2800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9"/>
  <sheetViews>
    <sheetView tabSelected="1" workbookViewId="0">
      <selection activeCell="J21" sqref="J2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28" customWidth="1"/>
    <col min="5" max="5" width="20.140625" customWidth="1"/>
    <col min="6" max="6" width="18.140625" customWidth="1"/>
    <col min="7" max="8" width="18.7109375" customWidth="1"/>
  </cols>
  <sheetData>
    <row r="1" spans="1:11" ht="42" customHeight="1" x14ac:dyDescent="0.25">
      <c r="A1" s="57" t="s">
        <v>65</v>
      </c>
      <c r="B1" s="57"/>
      <c r="C1" s="57"/>
      <c r="D1" s="57"/>
      <c r="E1" s="57"/>
      <c r="F1" s="57"/>
      <c r="G1" s="57"/>
      <c r="H1" s="49"/>
    </row>
    <row r="2" spans="1:11" ht="18" x14ac:dyDescent="0.25">
      <c r="A2" s="5"/>
      <c r="B2" s="5"/>
      <c r="C2" s="5"/>
      <c r="D2" s="5"/>
      <c r="E2" s="5"/>
      <c r="F2" s="6"/>
      <c r="G2" s="6"/>
      <c r="H2" s="6"/>
    </row>
    <row r="3" spans="1:11" ht="18" customHeight="1" x14ac:dyDescent="0.25">
      <c r="A3" s="57" t="s">
        <v>37</v>
      </c>
      <c r="B3" s="58"/>
      <c r="C3" s="58"/>
      <c r="D3" s="58"/>
      <c r="E3" s="58"/>
      <c r="F3" s="58"/>
      <c r="G3" s="58"/>
      <c r="H3" s="50"/>
    </row>
    <row r="4" spans="1:11" ht="18" x14ac:dyDescent="0.25">
      <c r="A4" s="5"/>
      <c r="B4" s="5"/>
      <c r="C4" s="5"/>
      <c r="D4" s="5"/>
      <c r="E4" s="5"/>
      <c r="F4" s="6"/>
      <c r="G4" s="6"/>
      <c r="H4" s="6"/>
    </row>
    <row r="5" spans="1:11" ht="25.5" x14ac:dyDescent="0.25">
      <c r="A5" s="81" t="s">
        <v>39</v>
      </c>
      <c r="B5" s="82"/>
      <c r="C5" s="83"/>
      <c r="D5" s="24" t="s">
        <v>40</v>
      </c>
      <c r="E5" s="4" t="s">
        <v>56</v>
      </c>
      <c r="F5" s="4" t="s">
        <v>57</v>
      </c>
      <c r="G5" s="4" t="s">
        <v>58</v>
      </c>
      <c r="H5" s="4" t="s">
        <v>76</v>
      </c>
    </row>
    <row r="6" spans="1:11" x14ac:dyDescent="0.25">
      <c r="A6" s="78" t="s">
        <v>69</v>
      </c>
      <c r="B6" s="79"/>
      <c r="C6" s="80"/>
      <c r="D6" s="31" t="s">
        <v>47</v>
      </c>
      <c r="E6" s="10" t="s">
        <v>70</v>
      </c>
      <c r="F6" s="10" t="s">
        <v>70</v>
      </c>
      <c r="G6" s="10" t="s">
        <v>70</v>
      </c>
      <c r="H6" s="10" t="s">
        <v>70</v>
      </c>
    </row>
    <row r="7" spans="1:11" x14ac:dyDescent="0.25">
      <c r="A7" s="78" t="s">
        <v>68</v>
      </c>
      <c r="B7" s="79"/>
      <c r="C7" s="80"/>
      <c r="D7" s="31" t="s">
        <v>48</v>
      </c>
      <c r="E7" s="10" t="s">
        <v>71</v>
      </c>
      <c r="F7" s="10" t="s">
        <v>71</v>
      </c>
      <c r="G7" s="10" t="s">
        <v>71</v>
      </c>
      <c r="H7" s="10" t="s">
        <v>71</v>
      </c>
    </row>
    <row r="8" spans="1:11" x14ac:dyDescent="0.25">
      <c r="A8" s="84" t="s">
        <v>49</v>
      </c>
      <c r="B8" s="85"/>
      <c r="C8" s="86"/>
      <c r="D8" s="45" t="s">
        <v>50</v>
      </c>
      <c r="E8" s="10" t="s">
        <v>72</v>
      </c>
      <c r="F8" s="10" t="s">
        <v>72</v>
      </c>
      <c r="G8" s="10" t="s">
        <v>72</v>
      </c>
      <c r="H8" s="10" t="s">
        <v>72</v>
      </c>
    </row>
    <row r="9" spans="1:11" x14ac:dyDescent="0.25">
      <c r="A9" s="87">
        <v>3</v>
      </c>
      <c r="B9" s="88"/>
      <c r="C9" s="89"/>
      <c r="D9" s="30" t="s">
        <v>22</v>
      </c>
      <c r="E9" s="11">
        <v>832191</v>
      </c>
      <c r="F9" s="11">
        <v>809607</v>
      </c>
      <c r="G9" s="11">
        <v>809607</v>
      </c>
      <c r="H9" s="11">
        <v>809607</v>
      </c>
      <c r="I9" s="46"/>
    </row>
    <row r="10" spans="1:11" x14ac:dyDescent="0.25">
      <c r="A10" s="90">
        <v>31</v>
      </c>
      <c r="B10" s="91"/>
      <c r="C10" s="92"/>
      <c r="D10" s="30" t="s">
        <v>23</v>
      </c>
      <c r="E10" s="11">
        <v>608549</v>
      </c>
      <c r="F10" s="11">
        <v>608549</v>
      </c>
      <c r="G10" s="11">
        <v>608549</v>
      </c>
      <c r="H10" s="11">
        <v>608549</v>
      </c>
    </row>
    <row r="11" spans="1:11" x14ac:dyDescent="0.25">
      <c r="A11" s="90">
        <v>32</v>
      </c>
      <c r="B11" s="91"/>
      <c r="C11" s="92"/>
      <c r="D11" s="30" t="s">
        <v>41</v>
      </c>
      <c r="E11" s="11">
        <v>223343</v>
      </c>
      <c r="F11" s="11">
        <v>199758</v>
      </c>
      <c r="G11" s="11">
        <v>199758</v>
      </c>
      <c r="H11" s="11">
        <v>199758</v>
      </c>
      <c r="K11" s="46"/>
    </row>
    <row r="12" spans="1:11" x14ac:dyDescent="0.25">
      <c r="A12" s="78" t="s">
        <v>46</v>
      </c>
      <c r="B12" s="79"/>
      <c r="C12" s="80"/>
      <c r="D12" s="31" t="s">
        <v>47</v>
      </c>
      <c r="E12" s="11">
        <v>0</v>
      </c>
      <c r="F12" s="11">
        <v>0</v>
      </c>
      <c r="G12" s="11">
        <v>0</v>
      </c>
      <c r="H12" s="11">
        <v>0</v>
      </c>
    </row>
    <row r="13" spans="1:11" ht="18" customHeight="1" x14ac:dyDescent="0.25">
      <c r="A13" s="78" t="s">
        <v>51</v>
      </c>
      <c r="B13" s="79"/>
      <c r="C13" s="80"/>
      <c r="D13" s="31" t="s">
        <v>52</v>
      </c>
      <c r="E13" s="11">
        <v>0</v>
      </c>
      <c r="F13" s="11">
        <v>0</v>
      </c>
      <c r="G13" s="11">
        <v>0</v>
      </c>
      <c r="H13" s="11">
        <v>0</v>
      </c>
    </row>
    <row r="14" spans="1:11" ht="15" customHeight="1" x14ac:dyDescent="0.25">
      <c r="A14" s="84" t="s">
        <v>49</v>
      </c>
      <c r="B14" s="85"/>
      <c r="C14" s="86"/>
      <c r="D14" s="45" t="s">
        <v>50</v>
      </c>
      <c r="E14" s="11">
        <v>0</v>
      </c>
      <c r="F14" s="11">
        <v>0</v>
      </c>
      <c r="G14" s="12">
        <v>0</v>
      </c>
      <c r="H14" s="12">
        <v>0</v>
      </c>
    </row>
    <row r="15" spans="1:11" x14ac:dyDescent="0.25">
      <c r="A15" s="87">
        <v>3</v>
      </c>
      <c r="B15" s="88"/>
      <c r="C15" s="89"/>
      <c r="D15" s="30" t="s">
        <v>22</v>
      </c>
      <c r="E15" s="11"/>
      <c r="F15" s="11"/>
      <c r="G15" s="12"/>
      <c r="H15" s="12"/>
    </row>
    <row r="16" spans="1:11" x14ac:dyDescent="0.25">
      <c r="A16" s="90">
        <v>32</v>
      </c>
      <c r="B16" s="91"/>
      <c r="C16" s="92"/>
      <c r="D16" s="30" t="s">
        <v>41</v>
      </c>
      <c r="E16" s="11"/>
      <c r="F16" s="11"/>
      <c r="G16" s="12"/>
      <c r="H16" s="12"/>
    </row>
    <row r="17" spans="1:9" ht="15" customHeight="1" x14ac:dyDescent="0.25">
      <c r="A17" s="93" t="s">
        <v>49</v>
      </c>
      <c r="B17" s="94"/>
      <c r="C17" s="95"/>
      <c r="D17" s="54" t="s">
        <v>50</v>
      </c>
      <c r="E17" s="11" t="s">
        <v>79</v>
      </c>
      <c r="F17" s="11" t="s">
        <v>79</v>
      </c>
      <c r="G17" s="11" t="s">
        <v>79</v>
      </c>
      <c r="H17" s="11" t="s">
        <v>79</v>
      </c>
    </row>
    <row r="18" spans="1:9" ht="25.5" x14ac:dyDescent="0.25">
      <c r="A18" s="87">
        <v>4</v>
      </c>
      <c r="B18" s="88"/>
      <c r="C18" s="89"/>
      <c r="D18" s="30" t="s">
        <v>24</v>
      </c>
      <c r="E18" s="11">
        <v>1299</v>
      </c>
      <c r="F18" s="11">
        <v>1300</v>
      </c>
      <c r="G18" s="12">
        <v>1300</v>
      </c>
      <c r="H18" s="12">
        <v>1300</v>
      </c>
    </row>
    <row r="19" spans="1:9" ht="25.5" x14ac:dyDescent="0.25">
      <c r="A19" s="90">
        <v>42</v>
      </c>
      <c r="B19" s="91"/>
      <c r="C19" s="92"/>
      <c r="D19" s="30" t="s">
        <v>80</v>
      </c>
      <c r="E19" s="11">
        <v>1299</v>
      </c>
      <c r="F19" s="11">
        <v>1300</v>
      </c>
      <c r="G19" s="12">
        <v>1300</v>
      </c>
      <c r="H19" s="12">
        <v>1300</v>
      </c>
      <c r="I19" s="46"/>
    </row>
  </sheetData>
  <mergeCells count="17">
    <mergeCell ref="A18:C18"/>
    <mergeCell ref="A19:C19"/>
    <mergeCell ref="A12:C12"/>
    <mergeCell ref="A13:C13"/>
    <mergeCell ref="A14:C14"/>
    <mergeCell ref="A15:C15"/>
    <mergeCell ref="A17:C17"/>
    <mergeCell ref="A8:C8"/>
    <mergeCell ref="A9:C9"/>
    <mergeCell ref="A11:C11"/>
    <mergeCell ref="A10:C10"/>
    <mergeCell ref="A16:C16"/>
    <mergeCell ref="A6:C6"/>
    <mergeCell ref="A7:C7"/>
    <mergeCell ref="A1:G1"/>
    <mergeCell ref="A3:G3"/>
    <mergeCell ref="A5:C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Slavica</cp:lastModifiedBy>
  <cp:lastPrinted>2023-10-13T12:37:43Z</cp:lastPrinted>
  <dcterms:created xsi:type="dcterms:W3CDTF">2022-08-12T12:51:27Z</dcterms:created>
  <dcterms:modified xsi:type="dcterms:W3CDTF">2023-10-13T12:37:45Z</dcterms:modified>
</cp:coreProperties>
</file>